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21d80b261955c1/Social Media and Web/GMC/Website PDFs/"/>
    </mc:Choice>
  </mc:AlternateContent>
  <xr:revisionPtr revIDLastSave="0" documentId="8_{713284CA-09F0-F64A-908C-F5AD33557A18}" xr6:coauthVersionLast="47" xr6:coauthVersionMax="47" xr10:uidLastSave="{00000000-0000-0000-0000-000000000000}"/>
  <bookViews>
    <workbookView xWindow="0" yWindow="500" windowWidth="28800" windowHeight="15840" xr2:uid="{B6458CFD-B2F8-4D08-885B-B6FCAC047C0F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5" i="1" l="1"/>
  <c r="F18" i="1" s="1"/>
  <c r="D21" i="1" s="1"/>
  <c r="D20" i="1" l="1"/>
  <c r="F20" i="1" s="1"/>
  <c r="D22" i="1"/>
  <c r="F21" i="1"/>
  <c r="D24" i="1" l="1"/>
  <c r="F24" i="1" s="1"/>
  <c r="F22" i="1"/>
</calcChain>
</file>

<file path=xl/sharedStrings.xml><?xml version="1.0" encoding="utf-8"?>
<sst xmlns="http://schemas.openxmlformats.org/spreadsheetml/2006/main" count="29" uniqueCount="24">
  <si>
    <t>Pastoral Pension Contribution Calculation</t>
  </si>
  <si>
    <t>Pastor Compensation:</t>
  </si>
  <si>
    <t>Parsonage Calculation:</t>
  </si>
  <si>
    <t>or</t>
  </si>
  <si>
    <t>Housing Allowance:</t>
  </si>
  <si>
    <t>Total Compensation:</t>
  </si>
  <si>
    <t>(for pension purposes)</t>
  </si>
  <si>
    <t xml:space="preserve">Pastor Pension Contribution: </t>
  </si>
  <si>
    <t>Church Pension Contribution:</t>
  </si>
  <si>
    <t>(% Calc)</t>
  </si>
  <si>
    <t>(Only fields in blue font should be changed)</t>
  </si>
  <si>
    <t>Church Match Contribution:</t>
  </si>
  <si>
    <t>Total Church Contribution:</t>
  </si>
  <si>
    <t>Nearly all clergy will benefit from making their personal contributions on a before-tax basis.  If you would like your</t>
  </si>
  <si>
    <t>contributions to be on an after-tax basis or a Roth, please contact Rick Van Giesen at rvangiesen@globalmethodist.org.</t>
  </si>
  <si>
    <t>(Numbers are expressed in ANNUAL terms)</t>
  </si>
  <si>
    <t>(Numbers supplied are for example only)</t>
  </si>
  <si>
    <t>(If there is no parsonage, delete this cell)</t>
  </si>
  <si>
    <t>Total Pension Contribuion:</t>
  </si>
  <si>
    <t>Pastor:_______________________</t>
  </si>
  <si>
    <t>THE COMPLETION OF THIS FORM AND TRANSMITTAL TO RICK VAN GIESEN,</t>
  </si>
  <si>
    <t>BENEFITS OFFICER FOR THE GMC SIGNIFIES YOUR VOLUNTARY ENROLLMENT</t>
  </si>
  <si>
    <t>IN THE GMC'S COVENANT CLERGY PIP PENSION PLAN.</t>
  </si>
  <si>
    <t>(IRS Max. for 2023 is $22,500 (+$7,500 if over age 50))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</si>
</sst>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4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0" xfId="0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0" xfId="0" applyNumberFormat="1" applyFont="1"/>
    <xf numFmtId="164" fontId="5" fillId="0" borderId="1" xfId="1" applyNumberFormat="1" applyFont="1" applyBorder="1"/>
    <xf numFmtId="164" fontId="5" fillId="0" borderId="0" xfId="1" applyNumberFormat="1" applyFont="1" applyBorder="1"/>
    <xf numFmtId="164" fontId="6" fillId="0" borderId="1" xfId="1" applyNumberFormat="1" applyFont="1" applyBorder="1"/>
    <xf numFmtId="0" fontId="3" fillId="0" borderId="2" xfId="0" applyFont="1" applyBorder="1"/>
    <xf numFmtId="164" fontId="3" fillId="0" borderId="3" xfId="1" applyNumberFormat="1" applyFont="1" applyBorder="1"/>
    <xf numFmtId="0" fontId="3" fillId="0" borderId="3" xfId="0" applyFont="1" applyBorder="1"/>
    <xf numFmtId="164" fontId="6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4" fillId="0" borderId="8" xfId="0" applyFont="1" applyBorder="1"/>
    <xf numFmtId="164" fontId="3" fillId="0" borderId="1" xfId="0" applyNumberFormat="1" applyFont="1" applyBorder="1"/>
    <xf numFmtId="0" fontId="3" fillId="0" borderId="9" xfId="0" applyFont="1" applyBorder="1"/>
    <xf numFmtId="0" fontId="2" fillId="0" borderId="0" xfId="0" applyFont="1"/>
    <xf numFmtId="164" fontId="3" fillId="0" borderId="3" xfId="0" applyNumberFormat="1" applyFont="1" applyBorder="1"/>
    <xf numFmtId="0" fontId="3" fillId="0" borderId="8" xfId="0" applyFont="1" applyBorder="1"/>
    <xf numFmtId="10" fontId="3" fillId="0" borderId="0" xfId="2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1</xdr:col>
      <xdr:colOff>304800</xdr:colOff>
      <xdr:row>6</xdr:row>
      <xdr:rowOff>133350</xdr:rowOff>
    </xdr:to>
    <xdr:pic>
      <xdr:nvPicPr>
        <xdr:cNvPr id="3" name="Picture 2" descr="Image preview">
          <a:extLst>
            <a:ext uri="{FF2B5EF4-FFF2-40B4-BE49-F238E27FC236}">
              <a16:creationId xmlns:a16="http://schemas.microsoft.com/office/drawing/2014/main" id="{1C439597-808E-DF0E-A10F-DC0CE3AA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190624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AD98-DC9D-4502-B635-98C9B9FEB427}">
  <dimension ref="A4:I96"/>
  <sheetViews>
    <sheetView tabSelected="1" workbookViewId="0">
      <selection activeCell="H18" sqref="H18"/>
    </sheetView>
  </sheetViews>
  <sheetFormatPr baseColWidth="10" defaultColWidth="8.83203125" defaultRowHeight="15" x14ac:dyDescent="0.2"/>
  <cols>
    <col min="1" max="1" width="13.5" customWidth="1"/>
    <col min="2" max="2" width="11.83203125" customWidth="1"/>
    <col min="3" max="3" width="2.5" customWidth="1"/>
    <col min="4" max="4" width="21.5" customWidth="1"/>
    <col min="5" max="6" width="9.6640625" customWidth="1"/>
    <col min="7" max="7" width="10" customWidth="1"/>
    <col min="8" max="9" width="9.6640625" customWidth="1"/>
  </cols>
  <sheetData>
    <row r="4" spans="1:9" ht="18" x14ac:dyDescent="0.2">
      <c r="C4" s="30" t="s">
        <v>0</v>
      </c>
      <c r="D4" s="30"/>
      <c r="E4" s="30"/>
      <c r="F4" s="30"/>
      <c r="G4" s="30"/>
      <c r="H4" s="23"/>
      <c r="I4" s="23"/>
    </row>
    <row r="6" spans="1:9" x14ac:dyDescent="0.2">
      <c r="C6" s="29" t="s">
        <v>19</v>
      </c>
      <c r="D6" s="29"/>
      <c r="E6" s="29"/>
      <c r="F6" s="29"/>
      <c r="G6" s="29"/>
      <c r="H6" s="1"/>
      <c r="I6" s="1"/>
    </row>
    <row r="7" spans="1:9" x14ac:dyDescent="0.2">
      <c r="H7" s="4" t="s">
        <v>16</v>
      </c>
    </row>
    <row r="9" spans="1:9" x14ac:dyDescent="0.2">
      <c r="A9" s="11" t="s">
        <v>1</v>
      </c>
      <c r="B9" s="12"/>
      <c r="C9" s="13"/>
      <c r="D9" s="14">
        <v>60000</v>
      </c>
      <c r="E9" s="13"/>
      <c r="F9" s="13"/>
      <c r="G9" s="15"/>
      <c r="H9" s="4" t="s">
        <v>10</v>
      </c>
    </row>
    <row r="10" spans="1:9" ht="15" customHeight="1" x14ac:dyDescent="0.2">
      <c r="A10" s="16"/>
      <c r="B10" s="6"/>
      <c r="C10" s="1"/>
      <c r="D10" s="1"/>
      <c r="E10" s="1"/>
      <c r="F10" s="1"/>
      <c r="G10" s="17"/>
      <c r="H10" s="4" t="s">
        <v>15</v>
      </c>
    </row>
    <row r="11" spans="1:9" ht="15" customHeight="1" x14ac:dyDescent="0.2">
      <c r="A11" s="18" t="s">
        <v>2</v>
      </c>
      <c r="B11" s="6"/>
      <c r="C11" s="1"/>
      <c r="D11" s="5">
        <f>D9*0.25</f>
        <v>15000</v>
      </c>
      <c r="E11" s="1"/>
      <c r="F11" s="1"/>
      <c r="G11" s="17"/>
      <c r="H11" s="4" t="s">
        <v>17</v>
      </c>
    </row>
    <row r="12" spans="1:9" ht="15" customHeight="1" x14ac:dyDescent="0.2">
      <c r="A12" s="28" t="s">
        <v>3</v>
      </c>
      <c r="B12" s="29"/>
      <c r="C12" s="1"/>
      <c r="E12" s="1"/>
      <c r="F12" s="1"/>
      <c r="G12" s="17"/>
      <c r="H12" s="4" t="s">
        <v>16</v>
      </c>
    </row>
    <row r="13" spans="1:9" x14ac:dyDescent="0.2">
      <c r="A13" s="19" t="s">
        <v>4</v>
      </c>
      <c r="B13" s="7"/>
      <c r="C13" s="1"/>
      <c r="D13" s="10">
        <v>0</v>
      </c>
      <c r="E13" s="1"/>
      <c r="F13" s="1"/>
      <c r="G13" s="17"/>
      <c r="H13" s="1"/>
    </row>
    <row r="14" spans="1:9" x14ac:dyDescent="0.2">
      <c r="A14" s="19"/>
      <c r="B14" s="7"/>
      <c r="C14" s="1"/>
      <c r="D14" s="6"/>
      <c r="E14" s="1"/>
      <c r="F14" s="1"/>
      <c r="G14" s="17"/>
      <c r="H14" s="1"/>
    </row>
    <row r="15" spans="1:9" x14ac:dyDescent="0.2">
      <c r="A15" s="19" t="s">
        <v>5</v>
      </c>
      <c r="B15" s="7"/>
      <c r="C15" s="1"/>
      <c r="D15" s="8">
        <f>D9+IF(D13&gt;0, D13,D11)</f>
        <v>75000</v>
      </c>
      <c r="E15" s="1"/>
      <c r="F15" s="1"/>
      <c r="G15" s="17"/>
      <c r="H15" s="1"/>
    </row>
    <row r="16" spans="1:9" x14ac:dyDescent="0.2">
      <c r="A16" s="20" t="s">
        <v>6</v>
      </c>
      <c r="B16" s="21"/>
      <c r="C16" s="2"/>
      <c r="D16" s="5"/>
      <c r="E16" s="2"/>
      <c r="F16" s="2"/>
      <c r="G16" s="22"/>
      <c r="H16" s="1"/>
    </row>
    <row r="17" spans="1:8" x14ac:dyDescent="0.2">
      <c r="A17" s="11"/>
      <c r="B17" s="24"/>
      <c r="C17" s="13"/>
      <c r="D17" s="12"/>
      <c r="E17" s="13"/>
      <c r="F17" s="13"/>
      <c r="G17" s="15"/>
      <c r="H17" s="1"/>
    </row>
    <row r="18" spans="1:8" x14ac:dyDescent="0.2">
      <c r="A18" s="19" t="s">
        <v>7</v>
      </c>
      <c r="B18" s="7"/>
      <c r="C18" s="1"/>
      <c r="D18" s="10">
        <v>3750</v>
      </c>
      <c r="E18" s="1"/>
      <c r="F18" s="26">
        <f>D18/D15</f>
        <v>0.05</v>
      </c>
      <c r="G18" s="17" t="s">
        <v>9</v>
      </c>
      <c r="H18" s="4" t="s">
        <v>23</v>
      </c>
    </row>
    <row r="19" spans="1:8" x14ac:dyDescent="0.2">
      <c r="A19" s="19"/>
      <c r="B19" s="7"/>
      <c r="C19" s="1"/>
      <c r="D19" s="6"/>
      <c r="E19" s="1"/>
      <c r="F19" s="1"/>
      <c r="G19" s="17"/>
      <c r="H19" s="1"/>
    </row>
    <row r="20" spans="1:8" x14ac:dyDescent="0.2">
      <c r="A20" s="19" t="s">
        <v>8</v>
      </c>
      <c r="B20" s="7"/>
      <c r="C20" s="1"/>
      <c r="D20" s="6">
        <f>D15*0.05</f>
        <v>3750</v>
      </c>
      <c r="E20" s="1"/>
      <c r="F20" s="26">
        <f>D20/D15</f>
        <v>0.05</v>
      </c>
      <c r="G20" s="17" t="s">
        <v>9</v>
      </c>
      <c r="H20" s="1"/>
    </row>
    <row r="21" spans="1:8" x14ac:dyDescent="0.2">
      <c r="A21" s="19" t="s">
        <v>11</v>
      </c>
      <c r="B21" s="7"/>
      <c r="C21" s="1"/>
      <c r="D21" s="5">
        <f>+IF(F18&gt;0,IF(F18&lt;=0.05,D15*F18,D15*0.05),0)</f>
        <v>3750</v>
      </c>
      <c r="E21" s="1"/>
      <c r="F21" s="26">
        <f>D21/D15</f>
        <v>0.05</v>
      </c>
      <c r="G21" s="17" t="s">
        <v>9</v>
      </c>
      <c r="H21" s="1"/>
    </row>
    <row r="22" spans="1:8" x14ac:dyDescent="0.2">
      <c r="A22" s="19" t="s">
        <v>12</v>
      </c>
      <c r="D22" s="7">
        <f>SUM(D20:D21)</f>
        <v>7500</v>
      </c>
      <c r="E22" s="1"/>
      <c r="F22" s="26">
        <f>D22/D15</f>
        <v>0.1</v>
      </c>
      <c r="G22" s="17" t="s">
        <v>9</v>
      </c>
      <c r="H22" s="1"/>
    </row>
    <row r="23" spans="1:8" x14ac:dyDescent="0.2">
      <c r="A23" s="19"/>
      <c r="B23" s="7"/>
      <c r="C23" s="1"/>
      <c r="D23" s="6"/>
      <c r="E23" s="1"/>
      <c r="F23" s="1"/>
      <c r="G23" s="17"/>
      <c r="H23" s="1"/>
    </row>
    <row r="24" spans="1:8" x14ac:dyDescent="0.2">
      <c r="A24" s="19" t="s">
        <v>18</v>
      </c>
      <c r="B24" s="7"/>
      <c r="C24" s="1"/>
      <c r="D24" s="8">
        <f>+D18+D22</f>
        <v>11250</v>
      </c>
      <c r="E24" s="1"/>
      <c r="F24" s="26">
        <f>D24/D15</f>
        <v>0.15</v>
      </c>
      <c r="G24" s="17" t="s">
        <v>9</v>
      </c>
      <c r="H24" s="1"/>
    </row>
    <row r="25" spans="1:8" x14ac:dyDescent="0.2">
      <c r="A25" s="25"/>
      <c r="B25" s="21"/>
      <c r="C25" s="2"/>
      <c r="D25" s="5"/>
      <c r="E25" s="2"/>
      <c r="F25" s="2"/>
      <c r="G25" s="22"/>
      <c r="H25" s="1"/>
    </row>
    <row r="26" spans="1:8" ht="15" customHeight="1" x14ac:dyDescent="0.2">
      <c r="A26" s="1"/>
      <c r="B26" s="9"/>
      <c r="C26" s="3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4" t="s">
        <v>13</v>
      </c>
      <c r="B28" s="1"/>
      <c r="C28" s="1"/>
      <c r="D28" s="1"/>
      <c r="E28" s="1"/>
      <c r="F28" s="1"/>
      <c r="G28" s="1"/>
      <c r="H28" s="1"/>
    </row>
    <row r="29" spans="1:8" x14ac:dyDescent="0.2">
      <c r="A29" s="4" t="s">
        <v>14</v>
      </c>
      <c r="B29" s="1"/>
      <c r="C29" s="1"/>
      <c r="D29" s="1"/>
      <c r="E29" s="1"/>
      <c r="F29" s="1"/>
      <c r="G29" s="1"/>
      <c r="H29" s="1"/>
    </row>
    <row r="30" spans="1:8" s="27" customFormat="1" x14ac:dyDescent="0.2">
      <c r="A30" s="3" t="s">
        <v>20</v>
      </c>
      <c r="B30" s="3"/>
      <c r="C30" s="3"/>
      <c r="D30" s="3"/>
      <c r="E30" s="3"/>
      <c r="F30" s="3"/>
      <c r="G30" s="3"/>
      <c r="H30" s="3"/>
    </row>
    <row r="31" spans="1:8" s="27" customFormat="1" x14ac:dyDescent="0.2">
      <c r="A31" s="3" t="s">
        <v>21</v>
      </c>
      <c r="B31" s="3"/>
      <c r="C31" s="3"/>
      <c r="D31" s="3"/>
      <c r="E31" s="3"/>
      <c r="F31" s="3"/>
      <c r="G31" s="3"/>
      <c r="H31" s="3"/>
    </row>
    <row r="32" spans="1:8" s="27" customFormat="1" x14ac:dyDescent="0.2">
      <c r="A32" s="3" t="s">
        <v>22</v>
      </c>
      <c r="B32" s="3"/>
      <c r="C32" s="3"/>
      <c r="D32" s="3"/>
      <c r="E32" s="3"/>
      <c r="F32" s="3"/>
      <c r="G32" s="3"/>
      <c r="H32" s="3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</sheetData>
  <mergeCells count="3">
    <mergeCell ref="A12:B12"/>
    <mergeCell ref="C4:G4"/>
    <mergeCell ref="C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MacGibbon</dc:creator>
  <cp:lastModifiedBy>Microsoft Office User</cp:lastModifiedBy>
  <cp:lastPrinted>2022-10-28T15:31:15Z</cp:lastPrinted>
  <dcterms:created xsi:type="dcterms:W3CDTF">2022-06-16T13:20:32Z</dcterms:created>
  <dcterms:modified xsi:type="dcterms:W3CDTF">2023-01-19T19:06:48Z</dcterms:modified>
</cp:coreProperties>
</file>